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740" activeTab="2"/>
  </bookViews>
  <sheets>
    <sheet name="2018 def" sheetId="12" r:id="rId1"/>
    <sheet name="2019 def" sheetId="14" r:id="rId2"/>
    <sheet name="2020 def " sheetId="15" r:id="rId3"/>
    <sheet name="TOT" sheetId="16" r:id="rId4"/>
  </sheets>
  <calcPr calcId="145621"/>
</workbook>
</file>

<file path=xl/calcChain.xml><?xml version="1.0" encoding="utf-8"?>
<calcChain xmlns="http://schemas.openxmlformats.org/spreadsheetml/2006/main">
  <c r="C7" i="16" l="1"/>
  <c r="E7" i="16" s="1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E24" i="16" s="1"/>
  <c r="F24" i="16" s="1"/>
  <c r="C25" i="16"/>
  <c r="C26" i="16"/>
  <c r="C6" i="16"/>
  <c r="E6" i="16" s="1"/>
  <c r="F6" i="16" s="1"/>
  <c r="E26" i="16"/>
  <c r="F26" i="16" s="1"/>
  <c r="E25" i="16"/>
  <c r="E23" i="16"/>
  <c r="E22" i="16"/>
  <c r="F22" i="16" s="1"/>
  <c r="E21" i="16"/>
  <c r="E20" i="16"/>
  <c r="E19" i="16"/>
  <c r="E18" i="16"/>
  <c r="F18" i="16" s="1"/>
  <c r="E17" i="16"/>
  <c r="E16" i="16"/>
  <c r="E15" i="16"/>
  <c r="E14" i="16"/>
  <c r="F14" i="16" s="1"/>
  <c r="E13" i="16"/>
  <c r="E12" i="16"/>
  <c r="E11" i="16"/>
  <c r="E10" i="16"/>
  <c r="F10" i="16" s="1"/>
  <c r="E9" i="16"/>
  <c r="E8" i="16"/>
  <c r="F26" i="15"/>
  <c r="E26" i="15"/>
  <c r="E25" i="15"/>
  <c r="E24" i="15"/>
  <c r="E23" i="15"/>
  <c r="F22" i="15"/>
  <c r="E22" i="15"/>
  <c r="E21" i="15"/>
  <c r="E27" i="15" s="1"/>
  <c r="E20" i="15"/>
  <c r="E19" i="15"/>
  <c r="F18" i="15"/>
  <c r="E18" i="15"/>
  <c r="E17" i="15"/>
  <c r="E16" i="15"/>
  <c r="E15" i="15"/>
  <c r="F14" i="15"/>
  <c r="E14" i="15"/>
  <c r="E13" i="15"/>
  <c r="E12" i="15"/>
  <c r="E11" i="15"/>
  <c r="F10" i="15"/>
  <c r="E10" i="15"/>
  <c r="E9" i="15"/>
  <c r="E8" i="15"/>
  <c r="E7" i="15"/>
  <c r="F6" i="15"/>
  <c r="E6" i="15"/>
  <c r="E26" i="14"/>
  <c r="E25" i="14"/>
  <c r="F24" i="14"/>
  <c r="E24" i="14"/>
  <c r="E23" i="14"/>
  <c r="E22" i="14"/>
  <c r="E21" i="14"/>
  <c r="E27" i="14" s="1"/>
  <c r="E20" i="14"/>
  <c r="F20" i="14" s="1"/>
  <c r="E19" i="14"/>
  <c r="F18" i="14"/>
  <c r="E18" i="14"/>
  <c r="E17" i="14"/>
  <c r="E16" i="14"/>
  <c r="F16" i="14" s="1"/>
  <c r="E15" i="14"/>
  <c r="F14" i="14"/>
  <c r="E14" i="14"/>
  <c r="E13" i="14"/>
  <c r="E12" i="14"/>
  <c r="F12" i="14" s="1"/>
  <c r="E11" i="14"/>
  <c r="F10" i="14"/>
  <c r="E10" i="14"/>
  <c r="E9" i="14"/>
  <c r="F9" i="14" s="1"/>
  <c r="E8" i="14"/>
  <c r="F8" i="14" s="1"/>
  <c r="E7" i="14"/>
  <c r="F6" i="14"/>
  <c r="E6" i="14"/>
  <c r="E27" i="16" l="1"/>
  <c r="G6" i="15"/>
  <c r="F8" i="15"/>
  <c r="G8" i="15" s="1"/>
  <c r="G10" i="15"/>
  <c r="F12" i="15"/>
  <c r="G12" i="15" s="1"/>
  <c r="G14" i="15"/>
  <c r="F16" i="15"/>
  <c r="G16" i="15" s="1"/>
  <c r="G18" i="15"/>
  <c r="F20" i="15"/>
  <c r="G20" i="15" s="1"/>
  <c r="G22" i="15"/>
  <c r="F24" i="15"/>
  <c r="G24" i="15" s="1"/>
  <c r="G26" i="15"/>
  <c r="G6" i="14"/>
  <c r="G10" i="14"/>
  <c r="G14" i="14"/>
  <c r="G18" i="14"/>
  <c r="G8" i="14"/>
  <c r="G12" i="14"/>
  <c r="G16" i="14"/>
  <c r="G20" i="14"/>
  <c r="F22" i="14"/>
  <c r="G22" i="14" s="1"/>
  <c r="G24" i="14"/>
  <c r="F26" i="14"/>
  <c r="G26" i="14" s="1"/>
  <c r="G24" i="16"/>
  <c r="G6" i="16"/>
  <c r="F8" i="16"/>
  <c r="G8" i="16" s="1"/>
  <c r="G10" i="16"/>
  <c r="F12" i="16"/>
  <c r="G12" i="16" s="1"/>
  <c r="G14" i="16"/>
  <c r="F16" i="16"/>
  <c r="G16" i="16" s="1"/>
  <c r="G18" i="16"/>
  <c r="F20" i="16"/>
  <c r="G20" i="16" s="1"/>
  <c r="G22" i="16"/>
  <c r="G26" i="16"/>
  <c r="F27" i="16"/>
  <c r="G27" i="16" s="1"/>
  <c r="F7" i="16"/>
  <c r="G7" i="16" s="1"/>
  <c r="F9" i="16"/>
  <c r="G9" i="16" s="1"/>
  <c r="F11" i="16"/>
  <c r="G11" i="16" s="1"/>
  <c r="F13" i="16"/>
  <c r="G13" i="16" s="1"/>
  <c r="F15" i="16"/>
  <c r="G15" i="16" s="1"/>
  <c r="F17" i="16"/>
  <c r="G17" i="16" s="1"/>
  <c r="F19" i="16"/>
  <c r="G19" i="16" s="1"/>
  <c r="F21" i="16"/>
  <c r="F23" i="16"/>
  <c r="G23" i="16" s="1"/>
  <c r="F25" i="16"/>
  <c r="G25" i="16" s="1"/>
  <c r="G21" i="16"/>
  <c r="F27" i="15"/>
  <c r="G27" i="15" s="1"/>
  <c r="F7" i="15"/>
  <c r="G7" i="15" s="1"/>
  <c r="F9" i="15"/>
  <c r="G9" i="15" s="1"/>
  <c r="F11" i="15"/>
  <c r="G11" i="15" s="1"/>
  <c r="F13" i="15"/>
  <c r="G13" i="15" s="1"/>
  <c r="F15" i="15"/>
  <c r="G15" i="15" s="1"/>
  <c r="F17" i="15"/>
  <c r="G17" i="15" s="1"/>
  <c r="F19" i="15"/>
  <c r="G19" i="15" s="1"/>
  <c r="F21" i="15"/>
  <c r="G21" i="15" s="1"/>
  <c r="F23" i="15"/>
  <c r="G23" i="15" s="1"/>
  <c r="F25" i="15"/>
  <c r="G25" i="15" s="1"/>
  <c r="F27" i="14"/>
  <c r="G27" i="14" s="1"/>
  <c r="G9" i="14"/>
  <c r="F7" i="14"/>
  <c r="G7" i="14" s="1"/>
  <c r="F11" i="14"/>
  <c r="G11" i="14" s="1"/>
  <c r="F13" i="14"/>
  <c r="G13" i="14" s="1"/>
  <c r="F15" i="14"/>
  <c r="G15" i="14" s="1"/>
  <c r="F17" i="14"/>
  <c r="G17" i="14" s="1"/>
  <c r="F19" i="14"/>
  <c r="G19" i="14" s="1"/>
  <c r="F21" i="14"/>
  <c r="G21" i="14" s="1"/>
  <c r="F23" i="14"/>
  <c r="G23" i="14" s="1"/>
  <c r="F25" i="14"/>
  <c r="G25" i="14" s="1"/>
  <c r="E6" i="12"/>
  <c r="F6" i="12" l="1"/>
  <c r="G6" i="12" s="1"/>
  <c r="E26" i="12" l="1"/>
  <c r="F26" i="12" s="1"/>
  <c r="E25" i="12"/>
  <c r="E24" i="12"/>
  <c r="F24" i="12" s="1"/>
  <c r="E20" i="12"/>
  <c r="E23" i="12"/>
  <c r="E22" i="12"/>
  <c r="E21" i="12"/>
  <c r="F21" i="12" s="1"/>
  <c r="E19" i="12"/>
  <c r="E18" i="12"/>
  <c r="E17" i="12"/>
  <c r="E16" i="12"/>
  <c r="F16" i="12" s="1"/>
  <c r="E15" i="12"/>
  <c r="E14" i="12"/>
  <c r="F14" i="12" s="1"/>
  <c r="E13" i="12"/>
  <c r="E12" i="12"/>
  <c r="F12" i="12" s="1"/>
  <c r="E11" i="12"/>
  <c r="F11" i="12" s="1"/>
  <c r="E10" i="12"/>
  <c r="E9" i="12"/>
  <c r="F9" i="12" s="1"/>
  <c r="E8" i="12"/>
  <c r="E7" i="12"/>
  <c r="E27" i="12" l="1"/>
  <c r="F27" i="12" s="1"/>
  <c r="G27" i="12" s="1"/>
  <c r="G21" i="12"/>
  <c r="F23" i="12"/>
  <c r="G23" i="12" s="1"/>
  <c r="G24" i="12"/>
  <c r="G9" i="12"/>
  <c r="G12" i="12"/>
  <c r="G16" i="12"/>
  <c r="G11" i="12"/>
  <c r="G14" i="12"/>
  <c r="F7" i="12"/>
  <c r="F8" i="12"/>
  <c r="G8" i="12" s="1"/>
  <c r="F10" i="12"/>
  <c r="G10" i="12" s="1"/>
  <c r="F13" i="12"/>
  <c r="G13" i="12" s="1"/>
  <c r="F15" i="12"/>
  <c r="G15" i="12" s="1"/>
  <c r="F17" i="12"/>
  <c r="G17" i="12" s="1"/>
  <c r="F18" i="12"/>
  <c r="G18" i="12" s="1"/>
  <c r="F19" i="12"/>
  <c r="G19" i="12" s="1"/>
  <c r="F22" i="12"/>
  <c r="G22" i="12" s="1"/>
  <c r="F20" i="12"/>
  <c r="G20" i="12" s="1"/>
  <c r="F25" i="12"/>
  <c r="G25" i="12" s="1"/>
  <c r="G26" i="12"/>
  <c r="G7" i="12"/>
</calcChain>
</file>

<file path=xl/sharedStrings.xml><?xml version="1.0" encoding="utf-8"?>
<sst xmlns="http://schemas.openxmlformats.org/spreadsheetml/2006/main" count="116" uniqueCount="31">
  <si>
    <t>Articolo</t>
  </si>
  <si>
    <t>Quantità</t>
  </si>
  <si>
    <t xml:space="preserve">Flaconi di soluzione cutanea di iodopovidone al 10% da 500 ml </t>
  </si>
  <si>
    <t xml:space="preserve">Flaconi di soluzione fisiologica (sodio cloruro 0,9%) da 500 ml </t>
  </si>
  <si>
    <t xml:space="preserve">Compresse di garza sterile 18x40 cm in buste singole </t>
  </si>
  <si>
    <t xml:space="preserve">Pinzette per medicazione sterili monouso </t>
  </si>
  <si>
    <t>Confezione di rete elastica per tutte le esigenze</t>
  </si>
  <si>
    <t xml:space="preserve">Confezione di cotone idrofilo da 50 g </t>
  </si>
  <si>
    <t xml:space="preserve">Forbici per medicazioni autoclavabili 14,5 cm </t>
  </si>
  <si>
    <t xml:space="preserve">Termometro digitale ad alta precisione </t>
  </si>
  <si>
    <t>Cuscinetti caldo/freddo 10x10 riutilizzabili</t>
  </si>
  <si>
    <t>Cerotti medicati misti confezione 40 pezzi</t>
  </si>
  <si>
    <t>Rotolo di benda orlata  da 10 cm.</t>
  </si>
  <si>
    <t>Soluzione fisiologica 100 ml</t>
  </si>
  <si>
    <t>ANNO 2018</t>
  </si>
  <si>
    <t>prezzo unitario</t>
  </si>
  <si>
    <t>tot</t>
  </si>
  <si>
    <t xml:space="preserve">iva </t>
  </si>
  <si>
    <t>Armadietto in metallo completo di dispositivi medici  Allegato 1 D.Lgs. 81/2008</t>
  </si>
  <si>
    <t>RDO per acquisto Cassette di Pronto soccorso Triennio 2018/2020</t>
  </si>
  <si>
    <t xml:space="preserve">KIT di reintegro Allegato 1 per aziende con più di 3 dipendenti con  SFIGMOMANOMETRO </t>
  </si>
  <si>
    <t>Compresse di garza sterile 10x10 cm in buste singole</t>
  </si>
  <si>
    <t>Confezioni di cerotti assortiti pronti all'uso da 20 pz</t>
  </si>
  <si>
    <t>Rotoli di cerotto su rocchetto m 5x2,5 cm</t>
  </si>
  <si>
    <t>Ghiaccio istantaneo sacchetto pronto uso</t>
  </si>
  <si>
    <t>ANNO 2019</t>
  </si>
  <si>
    <t>Quadro complessivo triennale</t>
  </si>
  <si>
    <t>Guanti sterili monouso (Scatole da 100 pz) - Numero guanti</t>
  </si>
  <si>
    <t>Guanti in lattice (Scatole da 100 guanti taglia M) - numero guanti</t>
  </si>
  <si>
    <t>Guanti in nitrile (Scatole da 100 guanti taglia M) - numero guanti</t>
  </si>
  <si>
    <t>Fornitura di guanti monouso e materiale per le cassette di Pronto Soccorso Triennio 2018/2020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</si>
</sst>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43" fontId="1" fillId="0" borderId="0" xfId="0" applyNumberFormat="1" applyFont="1"/>
    <xf numFmtId="0" fontId="1" fillId="0" borderId="0" xfId="0" applyFont="1" applyBorder="1" applyAlignment="1">
      <alignment horizontal="center"/>
    </xf>
    <xf numFmtId="43" fontId="0" fillId="0" borderId="4" xfId="1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3" fontId="1" fillId="0" borderId="4" xfId="1" applyNumberFormat="1" applyFont="1" applyFill="1" applyBorder="1"/>
    <xf numFmtId="0" fontId="0" fillId="0" borderId="0" xfId="0" applyBorder="1"/>
    <xf numFmtId="0" fontId="3" fillId="0" borderId="1" xfId="0" applyFont="1" applyFill="1" applyBorder="1"/>
    <xf numFmtId="164" fontId="0" fillId="0" borderId="1" xfId="1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sqref="A1:XFD1"/>
    </sheetView>
  </sheetViews>
  <sheetFormatPr defaultRowHeight="15" x14ac:dyDescent="0.25"/>
  <cols>
    <col min="2" max="2" width="50.5703125" customWidth="1"/>
    <col min="3" max="3" width="11.85546875" customWidth="1"/>
    <col min="5" max="5" width="11" customWidth="1"/>
    <col min="6" max="6" width="11.7109375" customWidth="1"/>
    <col min="7" max="7" width="13" customWidth="1"/>
    <col min="8" max="9" width="10.5703125" bestFit="1" customWidth="1"/>
  </cols>
  <sheetData>
    <row r="1" spans="2:7" x14ac:dyDescent="0.25">
      <c r="B1" s="1" t="s">
        <v>30</v>
      </c>
    </row>
    <row r="2" spans="2:7" ht="15.75" thickBot="1" x14ac:dyDescent="0.3">
      <c r="B2" s="1"/>
    </row>
    <row r="3" spans="2:7" ht="15.75" thickBot="1" x14ac:dyDescent="0.3">
      <c r="B3" s="14" t="s">
        <v>14</v>
      </c>
      <c r="C3" s="15"/>
    </row>
    <row r="4" spans="2:7" x14ac:dyDescent="0.25">
      <c r="B4" s="6"/>
      <c r="C4" s="6"/>
    </row>
    <row r="5" spans="2:7" x14ac:dyDescent="0.25">
      <c r="B5" s="1" t="s">
        <v>0</v>
      </c>
      <c r="C5" s="1" t="s">
        <v>1</v>
      </c>
      <c r="D5" t="s">
        <v>15</v>
      </c>
      <c r="E5" t="s">
        <v>16</v>
      </c>
      <c r="F5" t="s">
        <v>17</v>
      </c>
      <c r="G5" t="s">
        <v>16</v>
      </c>
    </row>
    <row r="6" spans="2:7" ht="30" x14ac:dyDescent="0.25">
      <c r="B6" s="9" t="s">
        <v>20</v>
      </c>
      <c r="C6" s="13">
        <v>50</v>
      </c>
      <c r="D6" s="2"/>
      <c r="E6" s="3">
        <f>C6*D6</f>
        <v>0</v>
      </c>
      <c r="F6" s="3">
        <f>E6*22%</f>
        <v>0</v>
      </c>
      <c r="G6" s="3">
        <f>E6+F6</f>
        <v>0</v>
      </c>
    </row>
    <row r="7" spans="2:7" x14ac:dyDescent="0.25">
      <c r="B7" s="8" t="s">
        <v>27</v>
      </c>
      <c r="C7" s="13">
        <v>200</v>
      </c>
      <c r="D7" s="2"/>
      <c r="E7" s="3">
        <f>C7*D7</f>
        <v>0</v>
      </c>
      <c r="F7" s="3">
        <f>E7*22%</f>
        <v>0</v>
      </c>
      <c r="G7" s="3">
        <f>E7+F7</f>
        <v>0</v>
      </c>
    </row>
    <row r="8" spans="2:7" ht="30" x14ac:dyDescent="0.25">
      <c r="B8" s="9" t="s">
        <v>2</v>
      </c>
      <c r="C8" s="13">
        <v>55</v>
      </c>
      <c r="D8" s="2"/>
      <c r="E8" s="3">
        <f t="shared" ref="E8:E26" si="0">C8*D8</f>
        <v>0</v>
      </c>
      <c r="F8" s="3">
        <f t="shared" ref="F8:F27" si="1">E8*22%</f>
        <v>0</v>
      </c>
      <c r="G8" s="3">
        <f t="shared" ref="G8:G27" si="2">E8+F8</f>
        <v>0</v>
      </c>
    </row>
    <row r="9" spans="2:7" ht="30" x14ac:dyDescent="0.25">
      <c r="B9" s="9" t="s">
        <v>3</v>
      </c>
      <c r="C9" s="13">
        <v>75</v>
      </c>
      <c r="D9" s="2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2:7" x14ac:dyDescent="0.25">
      <c r="B10" s="9" t="s">
        <v>21</v>
      </c>
      <c r="C10" s="13">
        <v>500</v>
      </c>
      <c r="D10" s="2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2:7" x14ac:dyDescent="0.25">
      <c r="B11" s="8" t="s">
        <v>4</v>
      </c>
      <c r="C11" s="13">
        <v>250</v>
      </c>
      <c r="D11" s="2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2:7" x14ac:dyDescent="0.25">
      <c r="B12" s="8" t="s">
        <v>5</v>
      </c>
      <c r="C12" s="13">
        <v>30</v>
      </c>
      <c r="D12" s="2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2:7" x14ac:dyDescent="0.25">
      <c r="B13" s="8" t="s">
        <v>6</v>
      </c>
      <c r="C13" s="13">
        <v>15</v>
      </c>
      <c r="D13" s="2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2:7" x14ac:dyDescent="0.25">
      <c r="B14" s="8" t="s">
        <v>7</v>
      </c>
      <c r="C14" s="13">
        <v>40</v>
      </c>
      <c r="D14" s="2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2:7" x14ac:dyDescent="0.25">
      <c r="B15" s="8" t="s">
        <v>22</v>
      </c>
      <c r="C15" s="13">
        <v>300</v>
      </c>
      <c r="D15" s="2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2:7" x14ac:dyDescent="0.25">
      <c r="B16" s="8" t="s">
        <v>23</v>
      </c>
      <c r="C16" s="13">
        <v>75</v>
      </c>
      <c r="D16" s="2"/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2:8" x14ac:dyDescent="0.25">
      <c r="B17" s="8" t="s">
        <v>8</v>
      </c>
      <c r="C17" s="13">
        <v>15</v>
      </c>
      <c r="D17" s="2"/>
      <c r="E17" s="3">
        <f t="shared" si="0"/>
        <v>0</v>
      </c>
      <c r="F17" s="3">
        <f t="shared" si="1"/>
        <v>0</v>
      </c>
      <c r="G17" s="3">
        <f t="shared" si="2"/>
        <v>0</v>
      </c>
    </row>
    <row r="18" spans="2:8" x14ac:dyDescent="0.25">
      <c r="B18" s="8" t="s">
        <v>24</v>
      </c>
      <c r="C18" s="13">
        <v>430</v>
      </c>
      <c r="D18" s="2"/>
      <c r="E18" s="3">
        <f t="shared" si="0"/>
        <v>0</v>
      </c>
      <c r="F18" s="3">
        <f t="shared" si="1"/>
        <v>0</v>
      </c>
      <c r="G18" s="3">
        <f t="shared" si="2"/>
        <v>0</v>
      </c>
    </row>
    <row r="19" spans="2:8" x14ac:dyDescent="0.25">
      <c r="B19" s="8" t="s">
        <v>9</v>
      </c>
      <c r="C19" s="13">
        <v>100</v>
      </c>
      <c r="D19" s="2"/>
      <c r="E19" s="3">
        <f t="shared" si="0"/>
        <v>0</v>
      </c>
      <c r="F19" s="3">
        <f t="shared" si="1"/>
        <v>0</v>
      </c>
      <c r="G19" s="3">
        <f t="shared" si="2"/>
        <v>0</v>
      </c>
    </row>
    <row r="20" spans="2:8" x14ac:dyDescent="0.25">
      <c r="B20" s="8" t="s">
        <v>12</v>
      </c>
      <c r="C20" s="13">
        <v>60</v>
      </c>
      <c r="D20" s="2"/>
      <c r="E20" s="3">
        <f>C20*D20</f>
        <v>0</v>
      </c>
      <c r="F20" s="3">
        <f>E20*22%</f>
        <v>0</v>
      </c>
      <c r="G20" s="3">
        <f>E20+F20</f>
        <v>0</v>
      </c>
    </row>
    <row r="21" spans="2:8" x14ac:dyDescent="0.25">
      <c r="B21" s="8" t="s">
        <v>13</v>
      </c>
      <c r="C21" s="13">
        <v>400</v>
      </c>
      <c r="D21" s="2"/>
      <c r="E21" s="3">
        <f t="shared" si="0"/>
        <v>0</v>
      </c>
      <c r="F21" s="3">
        <f t="shared" si="1"/>
        <v>0</v>
      </c>
      <c r="G21" s="3">
        <f t="shared" si="2"/>
        <v>0</v>
      </c>
    </row>
    <row r="22" spans="2:8" x14ac:dyDescent="0.25">
      <c r="B22" s="8" t="s">
        <v>11</v>
      </c>
      <c r="C22" s="13">
        <v>170</v>
      </c>
      <c r="D22" s="2"/>
      <c r="E22" s="3">
        <f t="shared" si="0"/>
        <v>0</v>
      </c>
      <c r="F22" s="3">
        <f t="shared" si="1"/>
        <v>0</v>
      </c>
      <c r="G22" s="3">
        <f t="shared" si="2"/>
        <v>0</v>
      </c>
    </row>
    <row r="23" spans="2:8" x14ac:dyDescent="0.25">
      <c r="B23" s="8" t="s">
        <v>10</v>
      </c>
      <c r="C23" s="13">
        <v>110</v>
      </c>
      <c r="D23" s="2"/>
      <c r="E23" s="3">
        <f t="shared" si="0"/>
        <v>0</v>
      </c>
      <c r="F23" s="3">
        <f t="shared" si="1"/>
        <v>0</v>
      </c>
      <c r="G23" s="3">
        <f t="shared" si="2"/>
        <v>0</v>
      </c>
    </row>
    <row r="24" spans="2:8" ht="30" x14ac:dyDescent="0.25">
      <c r="B24" s="9" t="s">
        <v>28</v>
      </c>
      <c r="C24" s="13">
        <v>500000</v>
      </c>
      <c r="D24" s="2"/>
      <c r="E24" s="3">
        <f t="shared" si="0"/>
        <v>0</v>
      </c>
      <c r="F24" s="3">
        <f t="shared" si="1"/>
        <v>0</v>
      </c>
      <c r="G24" s="3">
        <f t="shared" si="2"/>
        <v>0</v>
      </c>
    </row>
    <row r="25" spans="2:8" ht="30" x14ac:dyDescent="0.25">
      <c r="B25" s="9" t="s">
        <v>29</v>
      </c>
      <c r="C25" s="13">
        <v>50000</v>
      </c>
      <c r="D25" s="2"/>
      <c r="E25" s="3">
        <f t="shared" si="0"/>
        <v>0</v>
      </c>
      <c r="F25" s="3">
        <f t="shared" si="1"/>
        <v>0</v>
      </c>
      <c r="G25" s="3">
        <f t="shared" si="2"/>
        <v>0</v>
      </c>
    </row>
    <row r="26" spans="2:8" ht="30" x14ac:dyDescent="0.25">
      <c r="B26" s="9" t="s">
        <v>18</v>
      </c>
      <c r="C26" s="13">
        <v>3</v>
      </c>
      <c r="D26" s="2"/>
      <c r="E26" s="3">
        <f t="shared" si="0"/>
        <v>0</v>
      </c>
      <c r="F26" s="3">
        <f t="shared" si="1"/>
        <v>0</v>
      </c>
      <c r="G26" s="3">
        <f t="shared" si="2"/>
        <v>0</v>
      </c>
    </row>
    <row r="27" spans="2:8" x14ac:dyDescent="0.25">
      <c r="D27" s="11"/>
      <c r="E27" s="4">
        <f>SUM(E21:E26)</f>
        <v>0</v>
      </c>
      <c r="F27" s="7">
        <f t="shared" si="1"/>
        <v>0</v>
      </c>
      <c r="G27" s="7">
        <f t="shared" si="2"/>
        <v>0</v>
      </c>
    </row>
    <row r="28" spans="2:8" x14ac:dyDescent="0.25">
      <c r="E28" s="5"/>
      <c r="F28" s="10"/>
      <c r="G28" s="10"/>
      <c r="H28" s="4"/>
    </row>
    <row r="29" spans="2:8" x14ac:dyDescent="0.25">
      <c r="H29" s="5"/>
    </row>
  </sheetData>
  <mergeCells count="1">
    <mergeCell ref="B3:C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sqref="A1:XFD1"/>
    </sheetView>
  </sheetViews>
  <sheetFormatPr defaultRowHeight="15" x14ac:dyDescent="0.25"/>
  <cols>
    <col min="2" max="2" width="50.5703125" customWidth="1"/>
    <col min="3" max="3" width="11.85546875" customWidth="1"/>
    <col min="5" max="5" width="11" customWidth="1"/>
    <col min="6" max="6" width="11.7109375" customWidth="1"/>
    <col min="7" max="7" width="13" customWidth="1"/>
    <col min="8" max="9" width="10.5703125" bestFit="1" customWidth="1"/>
  </cols>
  <sheetData>
    <row r="1" spans="2:7" x14ac:dyDescent="0.25">
      <c r="B1" s="1" t="s">
        <v>30</v>
      </c>
    </row>
    <row r="2" spans="2:7" ht="15.75" thickBot="1" x14ac:dyDescent="0.3">
      <c r="B2" s="1"/>
    </row>
    <row r="3" spans="2:7" ht="15.75" thickBot="1" x14ac:dyDescent="0.3">
      <c r="B3" s="14" t="s">
        <v>25</v>
      </c>
      <c r="C3" s="15"/>
    </row>
    <row r="4" spans="2:7" x14ac:dyDescent="0.25">
      <c r="B4" s="6"/>
      <c r="C4" s="6"/>
    </row>
    <row r="5" spans="2:7" x14ac:dyDescent="0.25">
      <c r="B5" s="1" t="s">
        <v>0</v>
      </c>
      <c r="C5" s="1" t="s">
        <v>1</v>
      </c>
      <c r="D5" t="s">
        <v>15</v>
      </c>
      <c r="E5" t="s">
        <v>16</v>
      </c>
      <c r="F5" t="s">
        <v>17</v>
      </c>
      <c r="G5" t="s">
        <v>16</v>
      </c>
    </row>
    <row r="6" spans="2:7" ht="30" x14ac:dyDescent="0.25">
      <c r="B6" s="9" t="s">
        <v>20</v>
      </c>
      <c r="C6" s="2">
        <v>50</v>
      </c>
      <c r="D6" s="2"/>
      <c r="E6" s="3">
        <f>C6*D6</f>
        <v>0</v>
      </c>
      <c r="F6" s="3">
        <f>E6*22%</f>
        <v>0</v>
      </c>
      <c r="G6" s="3">
        <f>E6+F6</f>
        <v>0</v>
      </c>
    </row>
    <row r="7" spans="2:7" x14ac:dyDescent="0.25">
      <c r="B7" s="8" t="s">
        <v>27</v>
      </c>
      <c r="C7" s="8">
        <v>200</v>
      </c>
      <c r="D7" s="2"/>
      <c r="E7" s="3">
        <f>C7*D7</f>
        <v>0</v>
      </c>
      <c r="F7" s="3">
        <f>E7*22%</f>
        <v>0</v>
      </c>
      <c r="G7" s="3">
        <f>E7+F7</f>
        <v>0</v>
      </c>
    </row>
    <row r="8" spans="2:7" ht="30" x14ac:dyDescent="0.25">
      <c r="B8" s="9" t="s">
        <v>2</v>
      </c>
      <c r="C8" s="8">
        <v>55</v>
      </c>
      <c r="D8" s="2"/>
      <c r="E8" s="3">
        <f t="shared" ref="E8:E26" si="0">C8*D8</f>
        <v>0</v>
      </c>
      <c r="F8" s="3">
        <f t="shared" ref="F8:F27" si="1">E8*22%</f>
        <v>0</v>
      </c>
      <c r="G8" s="3">
        <f t="shared" ref="G8:G27" si="2">E8+F8</f>
        <v>0</v>
      </c>
    </row>
    <row r="9" spans="2:7" ht="30" x14ac:dyDescent="0.25">
      <c r="B9" s="9" t="s">
        <v>3</v>
      </c>
      <c r="C9" s="8">
        <v>75</v>
      </c>
      <c r="D9" s="2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2:7" x14ac:dyDescent="0.25">
      <c r="B10" s="9" t="s">
        <v>21</v>
      </c>
      <c r="C10" s="8">
        <v>500</v>
      </c>
      <c r="D10" s="2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2:7" x14ac:dyDescent="0.25">
      <c r="B11" s="8" t="s">
        <v>4</v>
      </c>
      <c r="C11" s="8">
        <v>250</v>
      </c>
      <c r="D11" s="2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2:7" x14ac:dyDescent="0.25">
      <c r="B12" s="8" t="s">
        <v>5</v>
      </c>
      <c r="C12" s="8">
        <v>30</v>
      </c>
      <c r="D12" s="2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2:7" x14ac:dyDescent="0.25">
      <c r="B13" s="8" t="s">
        <v>6</v>
      </c>
      <c r="C13" s="8">
        <v>15</v>
      </c>
      <c r="D13" s="2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2:7" x14ac:dyDescent="0.25">
      <c r="B14" s="8" t="s">
        <v>7</v>
      </c>
      <c r="C14" s="8">
        <v>40</v>
      </c>
      <c r="D14" s="2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2:7" x14ac:dyDescent="0.25">
      <c r="B15" s="8" t="s">
        <v>22</v>
      </c>
      <c r="C15" s="8">
        <v>300</v>
      </c>
      <c r="D15" s="2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2:7" x14ac:dyDescent="0.25">
      <c r="B16" s="8" t="s">
        <v>23</v>
      </c>
      <c r="C16" s="12">
        <v>75</v>
      </c>
      <c r="D16" s="2"/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2:8" x14ac:dyDescent="0.25">
      <c r="B17" s="8" t="s">
        <v>8</v>
      </c>
      <c r="C17" s="8">
        <v>15</v>
      </c>
      <c r="D17" s="2"/>
      <c r="E17" s="3">
        <f t="shared" si="0"/>
        <v>0</v>
      </c>
      <c r="F17" s="3">
        <f t="shared" si="1"/>
        <v>0</v>
      </c>
      <c r="G17" s="3">
        <f t="shared" si="2"/>
        <v>0</v>
      </c>
    </row>
    <row r="18" spans="2:8" x14ac:dyDescent="0.25">
      <c r="B18" s="8" t="s">
        <v>24</v>
      </c>
      <c r="C18" s="8">
        <v>430</v>
      </c>
      <c r="D18" s="2"/>
      <c r="E18" s="3">
        <f t="shared" si="0"/>
        <v>0</v>
      </c>
      <c r="F18" s="3">
        <f t="shared" si="1"/>
        <v>0</v>
      </c>
      <c r="G18" s="3">
        <f t="shared" si="2"/>
        <v>0</v>
      </c>
    </row>
    <row r="19" spans="2:8" x14ac:dyDescent="0.25">
      <c r="B19" s="8" t="s">
        <v>9</v>
      </c>
      <c r="C19" s="8">
        <v>100</v>
      </c>
      <c r="D19" s="2"/>
      <c r="E19" s="3">
        <f t="shared" si="0"/>
        <v>0</v>
      </c>
      <c r="F19" s="3">
        <f t="shared" si="1"/>
        <v>0</v>
      </c>
      <c r="G19" s="3">
        <f t="shared" si="2"/>
        <v>0</v>
      </c>
    </row>
    <row r="20" spans="2:8" x14ac:dyDescent="0.25">
      <c r="B20" s="8" t="s">
        <v>12</v>
      </c>
      <c r="C20" s="8">
        <v>60</v>
      </c>
      <c r="D20" s="2"/>
      <c r="E20" s="3">
        <f>C20*D20</f>
        <v>0</v>
      </c>
      <c r="F20" s="3">
        <f>E20*22%</f>
        <v>0</v>
      </c>
      <c r="G20" s="3">
        <f>E20+F20</f>
        <v>0</v>
      </c>
    </row>
    <row r="21" spans="2:8" x14ac:dyDescent="0.25">
      <c r="B21" s="8" t="s">
        <v>13</v>
      </c>
      <c r="C21" s="8">
        <v>400</v>
      </c>
      <c r="D21" s="2"/>
      <c r="E21" s="3">
        <f t="shared" si="0"/>
        <v>0</v>
      </c>
      <c r="F21" s="3">
        <f t="shared" si="1"/>
        <v>0</v>
      </c>
      <c r="G21" s="3">
        <f t="shared" si="2"/>
        <v>0</v>
      </c>
    </row>
    <row r="22" spans="2:8" x14ac:dyDescent="0.25">
      <c r="B22" s="8" t="s">
        <v>11</v>
      </c>
      <c r="C22" s="8">
        <v>170</v>
      </c>
      <c r="D22" s="2"/>
      <c r="E22" s="3">
        <f t="shared" si="0"/>
        <v>0</v>
      </c>
      <c r="F22" s="3">
        <f t="shared" si="1"/>
        <v>0</v>
      </c>
      <c r="G22" s="3">
        <f t="shared" si="2"/>
        <v>0</v>
      </c>
    </row>
    <row r="23" spans="2:8" x14ac:dyDescent="0.25">
      <c r="B23" s="8" t="s">
        <v>10</v>
      </c>
      <c r="C23" s="8">
        <v>110</v>
      </c>
      <c r="D23" s="2"/>
      <c r="E23" s="3">
        <f t="shared" si="0"/>
        <v>0</v>
      </c>
      <c r="F23" s="3">
        <f t="shared" si="1"/>
        <v>0</v>
      </c>
      <c r="G23" s="3">
        <f t="shared" si="2"/>
        <v>0</v>
      </c>
    </row>
    <row r="24" spans="2:8" ht="30" x14ac:dyDescent="0.25">
      <c r="B24" s="9" t="s">
        <v>28</v>
      </c>
      <c r="C24" s="8">
        <v>500000</v>
      </c>
      <c r="D24" s="2"/>
      <c r="E24" s="3">
        <f t="shared" si="0"/>
        <v>0</v>
      </c>
      <c r="F24" s="3">
        <f t="shared" si="1"/>
        <v>0</v>
      </c>
      <c r="G24" s="3">
        <f t="shared" si="2"/>
        <v>0</v>
      </c>
    </row>
    <row r="25" spans="2:8" ht="30" x14ac:dyDescent="0.25">
      <c r="B25" s="9" t="s">
        <v>29</v>
      </c>
      <c r="C25" s="8">
        <v>50000</v>
      </c>
      <c r="D25" s="2"/>
      <c r="E25" s="3">
        <f t="shared" si="0"/>
        <v>0</v>
      </c>
      <c r="F25" s="3">
        <f t="shared" si="1"/>
        <v>0</v>
      </c>
      <c r="G25" s="3">
        <f t="shared" si="2"/>
        <v>0</v>
      </c>
    </row>
    <row r="26" spans="2:8" ht="30" x14ac:dyDescent="0.25">
      <c r="B26" s="9" t="s">
        <v>18</v>
      </c>
      <c r="C26" s="8">
        <v>3</v>
      </c>
      <c r="D26" s="2"/>
      <c r="E26" s="3">
        <f t="shared" si="0"/>
        <v>0</v>
      </c>
      <c r="F26" s="3">
        <f t="shared" si="1"/>
        <v>0</v>
      </c>
      <c r="G26" s="3">
        <f t="shared" si="2"/>
        <v>0</v>
      </c>
    </row>
    <row r="27" spans="2:8" x14ac:dyDescent="0.25">
      <c r="D27" s="11"/>
      <c r="E27" s="4">
        <f>SUM(E21:E26)</f>
        <v>0</v>
      </c>
      <c r="F27" s="7">
        <f t="shared" si="1"/>
        <v>0</v>
      </c>
      <c r="G27" s="7">
        <f t="shared" si="2"/>
        <v>0</v>
      </c>
    </row>
    <row r="28" spans="2:8" x14ac:dyDescent="0.25">
      <c r="E28" s="5"/>
      <c r="F28" s="10"/>
      <c r="G28" s="10"/>
      <c r="H28" s="4"/>
    </row>
    <row r="29" spans="2:8" x14ac:dyDescent="0.25">
      <c r="H29" s="5"/>
    </row>
  </sheetData>
  <mergeCells count="1">
    <mergeCell ref="B3:C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sqref="A1:XFD1"/>
    </sheetView>
  </sheetViews>
  <sheetFormatPr defaultRowHeight="15" x14ac:dyDescent="0.25"/>
  <cols>
    <col min="2" max="2" width="50.5703125" customWidth="1"/>
    <col min="3" max="3" width="11.85546875" customWidth="1"/>
    <col min="5" max="5" width="11" customWidth="1"/>
    <col min="6" max="6" width="11.7109375" customWidth="1"/>
    <col min="7" max="7" width="13" customWidth="1"/>
    <col min="8" max="9" width="10.5703125" bestFit="1" customWidth="1"/>
  </cols>
  <sheetData>
    <row r="1" spans="2:7" x14ac:dyDescent="0.25">
      <c r="B1" s="1" t="s">
        <v>30</v>
      </c>
    </row>
    <row r="2" spans="2:7" ht="15.75" thickBot="1" x14ac:dyDescent="0.3">
      <c r="B2" s="1"/>
    </row>
    <row r="3" spans="2:7" ht="15.75" thickBot="1" x14ac:dyDescent="0.3">
      <c r="B3" s="14" t="s">
        <v>25</v>
      </c>
      <c r="C3" s="15"/>
    </row>
    <row r="4" spans="2:7" x14ac:dyDescent="0.25">
      <c r="B4" s="6"/>
      <c r="C4" s="6"/>
    </row>
    <row r="5" spans="2:7" x14ac:dyDescent="0.25">
      <c r="B5" s="1" t="s">
        <v>0</v>
      </c>
      <c r="C5" s="1" t="s">
        <v>1</v>
      </c>
      <c r="D5" t="s">
        <v>15</v>
      </c>
      <c r="E5" t="s">
        <v>16</v>
      </c>
      <c r="F5" t="s">
        <v>17</v>
      </c>
      <c r="G5" t="s">
        <v>16</v>
      </c>
    </row>
    <row r="6" spans="2:7" ht="30" x14ac:dyDescent="0.25">
      <c r="B6" s="9" t="s">
        <v>20</v>
      </c>
      <c r="C6" s="2">
        <v>50</v>
      </c>
      <c r="D6" s="2"/>
      <c r="E6" s="3">
        <f>C6*D6</f>
        <v>0</v>
      </c>
      <c r="F6" s="3">
        <f>E6*22%</f>
        <v>0</v>
      </c>
      <c r="G6" s="3">
        <f>E6+F6</f>
        <v>0</v>
      </c>
    </row>
    <row r="7" spans="2:7" x14ac:dyDescent="0.25">
      <c r="B7" s="8" t="s">
        <v>27</v>
      </c>
      <c r="C7" s="8">
        <v>200</v>
      </c>
      <c r="D7" s="2"/>
      <c r="E7" s="3">
        <f>C7*D7</f>
        <v>0</v>
      </c>
      <c r="F7" s="3">
        <f>E7*22%</f>
        <v>0</v>
      </c>
      <c r="G7" s="3">
        <f>E7+F7</f>
        <v>0</v>
      </c>
    </row>
    <row r="8" spans="2:7" ht="30" x14ac:dyDescent="0.25">
      <c r="B8" s="9" t="s">
        <v>2</v>
      </c>
      <c r="C8" s="8">
        <v>55</v>
      </c>
      <c r="D8" s="2"/>
      <c r="E8" s="3">
        <f t="shared" ref="E8:E26" si="0">C8*D8</f>
        <v>0</v>
      </c>
      <c r="F8" s="3">
        <f t="shared" ref="F8:F27" si="1">E8*22%</f>
        <v>0</v>
      </c>
      <c r="G8" s="3">
        <f t="shared" ref="G8:G27" si="2">E8+F8</f>
        <v>0</v>
      </c>
    </row>
    <row r="9" spans="2:7" ht="30" x14ac:dyDescent="0.25">
      <c r="B9" s="9" t="s">
        <v>3</v>
      </c>
      <c r="C9" s="8">
        <v>75</v>
      </c>
      <c r="D9" s="2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2:7" x14ac:dyDescent="0.25">
      <c r="B10" s="9" t="s">
        <v>21</v>
      </c>
      <c r="C10" s="8">
        <v>500</v>
      </c>
      <c r="D10" s="2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2:7" x14ac:dyDescent="0.25">
      <c r="B11" s="8" t="s">
        <v>4</v>
      </c>
      <c r="C11" s="8">
        <v>250</v>
      </c>
      <c r="D11" s="2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2:7" x14ac:dyDescent="0.25">
      <c r="B12" s="8" t="s">
        <v>5</v>
      </c>
      <c r="C12" s="8">
        <v>30</v>
      </c>
      <c r="D12" s="2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2:7" x14ac:dyDescent="0.25">
      <c r="B13" s="8" t="s">
        <v>6</v>
      </c>
      <c r="C13" s="8">
        <v>15</v>
      </c>
      <c r="D13" s="2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2:7" x14ac:dyDescent="0.25">
      <c r="B14" s="8" t="s">
        <v>7</v>
      </c>
      <c r="C14" s="8">
        <v>40</v>
      </c>
      <c r="D14" s="2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2:7" x14ac:dyDescent="0.25">
      <c r="B15" s="8" t="s">
        <v>22</v>
      </c>
      <c r="C15" s="8">
        <v>300</v>
      </c>
      <c r="D15" s="2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2:7" x14ac:dyDescent="0.25">
      <c r="B16" s="8" t="s">
        <v>23</v>
      </c>
      <c r="C16" s="12">
        <v>75</v>
      </c>
      <c r="D16" s="2"/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2:8" x14ac:dyDescent="0.25">
      <c r="B17" s="8" t="s">
        <v>8</v>
      </c>
      <c r="C17" s="8">
        <v>15</v>
      </c>
      <c r="D17" s="2"/>
      <c r="E17" s="3">
        <f t="shared" si="0"/>
        <v>0</v>
      </c>
      <c r="F17" s="3">
        <f t="shared" si="1"/>
        <v>0</v>
      </c>
      <c r="G17" s="3">
        <f t="shared" si="2"/>
        <v>0</v>
      </c>
    </row>
    <row r="18" spans="2:8" x14ac:dyDescent="0.25">
      <c r="B18" s="8" t="s">
        <v>24</v>
      </c>
      <c r="C18" s="8">
        <v>430</v>
      </c>
      <c r="D18" s="2"/>
      <c r="E18" s="3">
        <f t="shared" si="0"/>
        <v>0</v>
      </c>
      <c r="F18" s="3">
        <f t="shared" si="1"/>
        <v>0</v>
      </c>
      <c r="G18" s="3">
        <f t="shared" si="2"/>
        <v>0</v>
      </c>
    </row>
    <row r="19" spans="2:8" x14ac:dyDescent="0.25">
      <c r="B19" s="8" t="s">
        <v>9</v>
      </c>
      <c r="C19" s="8">
        <v>100</v>
      </c>
      <c r="D19" s="2"/>
      <c r="E19" s="3">
        <f t="shared" si="0"/>
        <v>0</v>
      </c>
      <c r="F19" s="3">
        <f t="shared" si="1"/>
        <v>0</v>
      </c>
      <c r="G19" s="3">
        <f t="shared" si="2"/>
        <v>0</v>
      </c>
    </row>
    <row r="20" spans="2:8" x14ac:dyDescent="0.25">
      <c r="B20" s="8" t="s">
        <v>12</v>
      </c>
      <c r="C20" s="8">
        <v>60</v>
      </c>
      <c r="D20" s="2"/>
      <c r="E20" s="3">
        <f>C20*D20</f>
        <v>0</v>
      </c>
      <c r="F20" s="3">
        <f>E20*22%</f>
        <v>0</v>
      </c>
      <c r="G20" s="3">
        <f>E20+F20</f>
        <v>0</v>
      </c>
    </row>
    <row r="21" spans="2:8" x14ac:dyDescent="0.25">
      <c r="B21" s="8" t="s">
        <v>13</v>
      </c>
      <c r="C21" s="8">
        <v>400</v>
      </c>
      <c r="D21" s="2"/>
      <c r="E21" s="3">
        <f t="shared" si="0"/>
        <v>0</v>
      </c>
      <c r="F21" s="3">
        <f t="shared" si="1"/>
        <v>0</v>
      </c>
      <c r="G21" s="3">
        <f t="shared" si="2"/>
        <v>0</v>
      </c>
    </row>
    <row r="22" spans="2:8" x14ac:dyDescent="0.25">
      <c r="B22" s="8" t="s">
        <v>11</v>
      </c>
      <c r="C22" s="8">
        <v>170</v>
      </c>
      <c r="D22" s="2"/>
      <c r="E22" s="3">
        <f t="shared" si="0"/>
        <v>0</v>
      </c>
      <c r="F22" s="3">
        <f t="shared" si="1"/>
        <v>0</v>
      </c>
      <c r="G22" s="3">
        <f t="shared" si="2"/>
        <v>0</v>
      </c>
    </row>
    <row r="23" spans="2:8" x14ac:dyDescent="0.25">
      <c r="B23" s="8" t="s">
        <v>10</v>
      </c>
      <c r="C23" s="8">
        <v>110</v>
      </c>
      <c r="D23" s="2"/>
      <c r="E23" s="3">
        <f t="shared" si="0"/>
        <v>0</v>
      </c>
      <c r="F23" s="3">
        <f t="shared" si="1"/>
        <v>0</v>
      </c>
      <c r="G23" s="3">
        <f t="shared" si="2"/>
        <v>0</v>
      </c>
    </row>
    <row r="24" spans="2:8" ht="30" x14ac:dyDescent="0.25">
      <c r="B24" s="9" t="s">
        <v>28</v>
      </c>
      <c r="C24" s="8">
        <v>500000</v>
      </c>
      <c r="D24" s="2"/>
      <c r="E24" s="3">
        <f t="shared" si="0"/>
        <v>0</v>
      </c>
      <c r="F24" s="3">
        <f t="shared" si="1"/>
        <v>0</v>
      </c>
      <c r="G24" s="3">
        <f t="shared" si="2"/>
        <v>0</v>
      </c>
    </row>
    <row r="25" spans="2:8" ht="30" x14ac:dyDescent="0.25">
      <c r="B25" s="9" t="s">
        <v>29</v>
      </c>
      <c r="C25" s="8">
        <v>50000</v>
      </c>
      <c r="D25" s="2"/>
      <c r="E25" s="3">
        <f t="shared" si="0"/>
        <v>0</v>
      </c>
      <c r="F25" s="3">
        <f t="shared" si="1"/>
        <v>0</v>
      </c>
      <c r="G25" s="3">
        <f t="shared" si="2"/>
        <v>0</v>
      </c>
    </row>
    <row r="26" spans="2:8" ht="30" x14ac:dyDescent="0.25">
      <c r="B26" s="9" t="s">
        <v>18</v>
      </c>
      <c r="C26" s="8">
        <v>3</v>
      </c>
      <c r="D26" s="2"/>
      <c r="E26" s="3">
        <f t="shared" si="0"/>
        <v>0</v>
      </c>
      <c r="F26" s="3">
        <f t="shared" si="1"/>
        <v>0</v>
      </c>
      <c r="G26" s="3">
        <f t="shared" si="2"/>
        <v>0</v>
      </c>
    </row>
    <row r="27" spans="2:8" x14ac:dyDescent="0.25">
      <c r="D27" s="11"/>
      <c r="E27" s="4">
        <f>SUM(E21:E26)</f>
        <v>0</v>
      </c>
      <c r="F27" s="7">
        <f t="shared" si="1"/>
        <v>0</v>
      </c>
      <c r="G27" s="7">
        <f t="shared" si="2"/>
        <v>0</v>
      </c>
    </row>
    <row r="28" spans="2:8" x14ac:dyDescent="0.25">
      <c r="E28" s="5"/>
      <c r="F28" s="10"/>
      <c r="G28" s="10"/>
      <c r="H28" s="4"/>
    </row>
    <row r="29" spans="2:8" x14ac:dyDescent="0.25">
      <c r="H29" s="5"/>
    </row>
  </sheetData>
  <mergeCells count="1">
    <mergeCell ref="B3:C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opLeftCell="A11" workbookViewId="0">
      <selection activeCell="B6" sqref="B6:B26"/>
    </sheetView>
  </sheetViews>
  <sheetFormatPr defaultRowHeight="15" x14ac:dyDescent="0.25"/>
  <cols>
    <col min="1" max="1" width="6.42578125" customWidth="1"/>
    <col min="2" max="2" width="53.85546875" customWidth="1"/>
    <col min="3" max="3" width="11.85546875" customWidth="1"/>
    <col min="5" max="5" width="11" customWidth="1"/>
    <col min="6" max="6" width="11.7109375" customWidth="1"/>
    <col min="7" max="7" width="13" customWidth="1"/>
    <col min="8" max="9" width="10.5703125" bestFit="1" customWidth="1"/>
  </cols>
  <sheetData>
    <row r="1" spans="2:7" x14ac:dyDescent="0.25">
      <c r="B1" s="1" t="s">
        <v>19</v>
      </c>
    </row>
    <row r="2" spans="2:7" ht="15.75" thickBot="1" x14ac:dyDescent="0.3">
      <c r="B2" s="1"/>
    </row>
    <row r="3" spans="2:7" ht="15.75" thickBot="1" x14ac:dyDescent="0.3">
      <c r="B3" s="14" t="s">
        <v>26</v>
      </c>
      <c r="C3" s="15"/>
    </row>
    <row r="4" spans="2:7" x14ac:dyDescent="0.25">
      <c r="B4" s="6"/>
      <c r="C4" s="6"/>
    </row>
    <row r="5" spans="2:7" x14ac:dyDescent="0.25">
      <c r="B5" s="1" t="s">
        <v>0</v>
      </c>
      <c r="C5" s="1" t="s">
        <v>1</v>
      </c>
      <c r="D5" s="1" t="s">
        <v>15</v>
      </c>
      <c r="E5" s="1" t="s">
        <v>16</v>
      </c>
      <c r="F5" s="1" t="s">
        <v>17</v>
      </c>
      <c r="G5" s="1" t="s">
        <v>16</v>
      </c>
    </row>
    <row r="6" spans="2:7" ht="30" x14ac:dyDescent="0.25">
      <c r="B6" s="9" t="s">
        <v>20</v>
      </c>
      <c r="C6" s="2">
        <f>'2018 def'!C6+'2019 def'!C6+'2020 def '!C6</f>
        <v>150</v>
      </c>
      <c r="D6" s="2"/>
      <c r="E6" s="3">
        <f>C6*D6</f>
        <v>0</v>
      </c>
      <c r="F6" s="3">
        <f>E6*22%</f>
        <v>0</v>
      </c>
      <c r="G6" s="3">
        <f>E6+F6</f>
        <v>0</v>
      </c>
    </row>
    <row r="7" spans="2:7" x14ac:dyDescent="0.25">
      <c r="B7" s="8" t="s">
        <v>27</v>
      </c>
      <c r="C7" s="2">
        <f>'2018 def'!C7+'2019 def'!C7+'2020 def '!C7</f>
        <v>600</v>
      </c>
      <c r="D7" s="2"/>
      <c r="E7" s="3">
        <f>C7*D7</f>
        <v>0</v>
      </c>
      <c r="F7" s="3">
        <f>E7*22%</f>
        <v>0</v>
      </c>
      <c r="G7" s="3">
        <f>E7+F7</f>
        <v>0</v>
      </c>
    </row>
    <row r="8" spans="2:7" ht="30" x14ac:dyDescent="0.25">
      <c r="B8" s="9" t="s">
        <v>2</v>
      </c>
      <c r="C8" s="2">
        <f>'2018 def'!C8+'2019 def'!C8+'2020 def '!C8</f>
        <v>165</v>
      </c>
      <c r="D8" s="2"/>
      <c r="E8" s="3">
        <f t="shared" ref="E8:E26" si="0">C8*D8</f>
        <v>0</v>
      </c>
      <c r="F8" s="3">
        <f t="shared" ref="F8:F27" si="1">E8*22%</f>
        <v>0</v>
      </c>
      <c r="G8" s="3">
        <f t="shared" ref="G8:G27" si="2">E8+F8</f>
        <v>0</v>
      </c>
    </row>
    <row r="9" spans="2:7" ht="30" x14ac:dyDescent="0.25">
      <c r="B9" s="9" t="s">
        <v>3</v>
      </c>
      <c r="C9" s="2">
        <f>'2018 def'!C9+'2019 def'!C9+'2020 def '!C9</f>
        <v>225</v>
      </c>
      <c r="D9" s="2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2:7" x14ac:dyDescent="0.25">
      <c r="B10" s="9" t="s">
        <v>21</v>
      </c>
      <c r="C10" s="2">
        <f>'2018 def'!C10+'2019 def'!C10+'2020 def '!C10</f>
        <v>1500</v>
      </c>
      <c r="D10" s="2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2:7" x14ac:dyDescent="0.25">
      <c r="B11" s="8" t="s">
        <v>4</v>
      </c>
      <c r="C11" s="2">
        <f>'2018 def'!C11+'2019 def'!C11+'2020 def '!C11</f>
        <v>750</v>
      </c>
      <c r="D11" s="2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2:7" x14ac:dyDescent="0.25">
      <c r="B12" s="8" t="s">
        <v>5</v>
      </c>
      <c r="C12" s="2">
        <f>'2018 def'!C12+'2019 def'!C12+'2020 def '!C12</f>
        <v>90</v>
      </c>
      <c r="D12" s="2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2:7" x14ac:dyDescent="0.25">
      <c r="B13" s="8" t="s">
        <v>6</v>
      </c>
      <c r="C13" s="2">
        <f>'2018 def'!C13+'2019 def'!C13+'2020 def '!C13</f>
        <v>45</v>
      </c>
      <c r="D13" s="2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2:7" x14ac:dyDescent="0.25">
      <c r="B14" s="8" t="s">
        <v>7</v>
      </c>
      <c r="C14" s="2">
        <f>'2018 def'!C14+'2019 def'!C14+'2020 def '!C14</f>
        <v>120</v>
      </c>
      <c r="D14" s="2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2:7" x14ac:dyDescent="0.25">
      <c r="B15" s="8" t="s">
        <v>22</v>
      </c>
      <c r="C15" s="2">
        <f>'2018 def'!C15+'2019 def'!C15+'2020 def '!C15</f>
        <v>900</v>
      </c>
      <c r="D15" s="2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2:7" x14ac:dyDescent="0.25">
      <c r="B16" s="8" t="s">
        <v>23</v>
      </c>
      <c r="C16" s="2">
        <f>'2018 def'!C16+'2019 def'!C16+'2020 def '!C16</f>
        <v>225</v>
      </c>
      <c r="D16" s="2"/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2:8" x14ac:dyDescent="0.25">
      <c r="B17" s="8" t="s">
        <v>8</v>
      </c>
      <c r="C17" s="2">
        <f>'2018 def'!C17+'2019 def'!C17+'2020 def '!C17</f>
        <v>45</v>
      </c>
      <c r="D17" s="2"/>
      <c r="E17" s="3">
        <f t="shared" si="0"/>
        <v>0</v>
      </c>
      <c r="F17" s="3">
        <f t="shared" si="1"/>
        <v>0</v>
      </c>
      <c r="G17" s="3">
        <f t="shared" si="2"/>
        <v>0</v>
      </c>
    </row>
    <row r="18" spans="2:8" x14ac:dyDescent="0.25">
      <c r="B18" s="8" t="s">
        <v>24</v>
      </c>
      <c r="C18" s="2">
        <f>'2018 def'!C18+'2019 def'!C18+'2020 def '!C18</f>
        <v>1290</v>
      </c>
      <c r="D18" s="2"/>
      <c r="E18" s="3">
        <f t="shared" si="0"/>
        <v>0</v>
      </c>
      <c r="F18" s="3">
        <f t="shared" si="1"/>
        <v>0</v>
      </c>
      <c r="G18" s="3">
        <f t="shared" si="2"/>
        <v>0</v>
      </c>
    </row>
    <row r="19" spans="2:8" x14ac:dyDescent="0.25">
      <c r="B19" s="8" t="s">
        <v>9</v>
      </c>
      <c r="C19" s="2">
        <f>'2018 def'!C19+'2019 def'!C19+'2020 def '!C19</f>
        <v>300</v>
      </c>
      <c r="D19" s="2"/>
      <c r="E19" s="3">
        <f t="shared" si="0"/>
        <v>0</v>
      </c>
      <c r="F19" s="3">
        <f t="shared" si="1"/>
        <v>0</v>
      </c>
      <c r="G19" s="3">
        <f t="shared" si="2"/>
        <v>0</v>
      </c>
    </row>
    <row r="20" spans="2:8" x14ac:dyDescent="0.25">
      <c r="B20" s="8" t="s">
        <v>12</v>
      </c>
      <c r="C20" s="2">
        <f>'2018 def'!C20+'2019 def'!C20+'2020 def '!C20</f>
        <v>180</v>
      </c>
      <c r="D20" s="2"/>
      <c r="E20" s="3">
        <f>C20*D20</f>
        <v>0</v>
      </c>
      <c r="F20" s="3">
        <f>E20*22%</f>
        <v>0</v>
      </c>
      <c r="G20" s="3">
        <f>E20+F20</f>
        <v>0</v>
      </c>
    </row>
    <row r="21" spans="2:8" x14ac:dyDescent="0.25">
      <c r="B21" s="8" t="s">
        <v>13</v>
      </c>
      <c r="C21" s="2">
        <f>'2018 def'!C21+'2019 def'!C21+'2020 def '!C21</f>
        <v>1200</v>
      </c>
      <c r="D21" s="2"/>
      <c r="E21" s="3">
        <f t="shared" si="0"/>
        <v>0</v>
      </c>
      <c r="F21" s="3">
        <f t="shared" si="1"/>
        <v>0</v>
      </c>
      <c r="G21" s="3">
        <f t="shared" si="2"/>
        <v>0</v>
      </c>
    </row>
    <row r="22" spans="2:8" x14ac:dyDescent="0.25">
      <c r="B22" s="8" t="s">
        <v>11</v>
      </c>
      <c r="C22" s="2">
        <f>'2018 def'!C22+'2019 def'!C22+'2020 def '!C22</f>
        <v>510</v>
      </c>
      <c r="D22" s="2"/>
      <c r="E22" s="3">
        <f t="shared" si="0"/>
        <v>0</v>
      </c>
      <c r="F22" s="3">
        <f t="shared" si="1"/>
        <v>0</v>
      </c>
      <c r="G22" s="3">
        <f t="shared" si="2"/>
        <v>0</v>
      </c>
    </row>
    <row r="23" spans="2:8" x14ac:dyDescent="0.25">
      <c r="B23" s="8" t="s">
        <v>10</v>
      </c>
      <c r="C23" s="2">
        <f>'2018 def'!C23+'2019 def'!C23+'2020 def '!C23</f>
        <v>330</v>
      </c>
      <c r="D23" s="2"/>
      <c r="E23" s="3">
        <f t="shared" si="0"/>
        <v>0</v>
      </c>
      <c r="F23" s="3">
        <f t="shared" si="1"/>
        <v>0</v>
      </c>
      <c r="G23" s="3">
        <f t="shared" si="2"/>
        <v>0</v>
      </c>
    </row>
    <row r="24" spans="2:8" ht="30" x14ac:dyDescent="0.25">
      <c r="B24" s="9" t="s">
        <v>28</v>
      </c>
      <c r="C24" s="2">
        <f>'2018 def'!C24+'2019 def'!C24+'2020 def '!C24</f>
        <v>1500000</v>
      </c>
      <c r="D24" s="2"/>
      <c r="E24" s="3">
        <f t="shared" si="0"/>
        <v>0</v>
      </c>
      <c r="F24" s="3">
        <f t="shared" si="1"/>
        <v>0</v>
      </c>
      <c r="G24" s="3">
        <f t="shared" si="2"/>
        <v>0</v>
      </c>
    </row>
    <row r="25" spans="2:8" ht="30" x14ac:dyDescent="0.25">
      <c r="B25" s="9" t="s">
        <v>29</v>
      </c>
      <c r="C25" s="2">
        <f>'2018 def'!C25+'2019 def'!C25+'2020 def '!C25</f>
        <v>150000</v>
      </c>
      <c r="D25" s="2"/>
      <c r="E25" s="3">
        <f t="shared" si="0"/>
        <v>0</v>
      </c>
      <c r="F25" s="3">
        <f t="shared" si="1"/>
        <v>0</v>
      </c>
      <c r="G25" s="3">
        <f t="shared" si="2"/>
        <v>0</v>
      </c>
    </row>
    <row r="26" spans="2:8" ht="30" x14ac:dyDescent="0.25">
      <c r="B26" s="9" t="s">
        <v>18</v>
      </c>
      <c r="C26" s="2">
        <f>'2018 def'!C26+'2019 def'!C26+'2020 def '!C26</f>
        <v>9</v>
      </c>
      <c r="D26" s="2"/>
      <c r="E26" s="3">
        <f t="shared" si="0"/>
        <v>0</v>
      </c>
      <c r="F26" s="3">
        <f t="shared" si="1"/>
        <v>0</v>
      </c>
      <c r="G26" s="3">
        <f t="shared" si="2"/>
        <v>0</v>
      </c>
    </row>
    <row r="27" spans="2:8" x14ac:dyDescent="0.25">
      <c r="D27" s="11"/>
      <c r="E27" s="4">
        <f>SUM(E21:E26)</f>
        <v>0</v>
      </c>
      <c r="F27" s="7">
        <f t="shared" si="1"/>
        <v>0</v>
      </c>
      <c r="G27" s="7">
        <f t="shared" si="2"/>
        <v>0</v>
      </c>
    </row>
    <row r="28" spans="2:8" x14ac:dyDescent="0.25">
      <c r="E28" s="5"/>
      <c r="F28" s="10"/>
      <c r="G28" s="10"/>
      <c r="H28" s="4"/>
    </row>
    <row r="29" spans="2:8" x14ac:dyDescent="0.25">
      <c r="H29" s="5"/>
    </row>
  </sheetData>
  <mergeCells count="1"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2018 def</vt:lpstr>
      <vt:lpstr>2019 def</vt:lpstr>
      <vt:lpstr>2020 def </vt:lpstr>
      <vt:lpstr>TOT</vt:lpstr>
    </vt:vector>
  </TitlesOfParts>
  <Company>Comune di Parma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Grillo</dc:creator>
  <cp:lastModifiedBy>Eliana Rossi</cp:lastModifiedBy>
  <cp:lastPrinted>2018-04-06T11:44:44Z</cp:lastPrinted>
  <dcterms:created xsi:type="dcterms:W3CDTF">2017-10-20T08:22:21Z</dcterms:created>
  <dcterms:modified xsi:type="dcterms:W3CDTF">2018-04-06T11:45:23Z</dcterms:modified>
</cp:coreProperties>
</file>